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ENERO 2021" sheetId="1" r:id="rId1"/>
  </sheets>
  <externalReferences>
    <externalReference r:id="rId2"/>
  </externalReferences>
  <definedNames>
    <definedName name="_xlnm.Print_Area" localSheetId="0">'ENERO 2021'!$A$1:$M$22</definedName>
  </definedNames>
  <calcPr calcId="124519"/>
</workbook>
</file>

<file path=xl/calcChain.xml><?xml version="1.0" encoding="utf-8"?>
<calcChain xmlns="http://schemas.openxmlformats.org/spreadsheetml/2006/main">
  <c r="I12" i="1"/>
  <c r="I8"/>
  <c r="I9"/>
  <c r="M9" s="1"/>
  <c r="I10"/>
  <c r="M10" s="1"/>
  <c r="I11"/>
  <c r="I13"/>
  <c r="M13" s="1"/>
  <c r="I14"/>
  <c r="M14" s="1"/>
  <c r="I15"/>
  <c r="I7"/>
  <c r="M7"/>
  <c r="M8"/>
  <c r="M11"/>
  <c r="M12"/>
  <c r="M15"/>
  <c r="M6"/>
  <c r="J7"/>
  <c r="J8"/>
  <c r="J9"/>
  <c r="J10"/>
  <c r="J11"/>
  <c r="J12"/>
  <c r="J13"/>
  <c r="J14"/>
  <c r="J15"/>
  <c r="J6"/>
  <c r="I6"/>
  <c r="H6"/>
  <c r="H7"/>
  <c r="H8"/>
  <c r="H9"/>
  <c r="H10"/>
  <c r="H11"/>
  <c r="H12"/>
  <c r="H13"/>
  <c r="H14"/>
  <c r="H15"/>
  <c r="L16" l="1"/>
  <c r="K16"/>
  <c r="J16"/>
  <c r="H5"/>
  <c r="C5"/>
  <c r="I5"/>
  <c r="G16"/>
  <c r="H16"/>
  <c r="I16" l="1"/>
  <c r="M16"/>
</calcChain>
</file>

<file path=xl/sharedStrings.xml><?xml version="1.0" encoding="utf-8"?>
<sst xmlns="http://schemas.openxmlformats.org/spreadsheetml/2006/main" count="73" uniqueCount="51">
  <si>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</si>
  <si>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</si>
  <si>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</si>
  <si>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</si>
  <si>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</si>
  <si>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</si>
  <si>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</si>
  <si>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</si>
  <si>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</si>
  <si>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</si>
  <si>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</si>
  <si>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</si>
  <si>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</si>
  <si>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</si>
  <si>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</si>
  <si>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</si>
  <si>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</si>
  <si>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</si>
  <si>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</si>
  <si>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</si>
  <si>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</si>
  <si>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</si>
  <si>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</si>
  <si>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</si>
  <si>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</si>
  <si>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</si>
  <si>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</si>
  <si>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</si>
  <si>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</si>
  <si>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</si>
  <si>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</si>
  <si>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</si>
  <si>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VERA ZAMBRANO ELIANA</t>
  </si>
  <si>
    <t>CONTADOR</t>
  </si>
  <si>
    <t xml:space="preserve">GUILLERMO GUILLERMO CARLOS PATRICIO </t>
  </si>
  <si>
    <t>DARIO XAVIER BERMEO BERMEO</t>
  </si>
  <si>
    <t>MEDINA RIVERA JONATHAN ANDRES</t>
  </si>
  <si>
    <t>TÉCNICO DE POLÍTICA PÚBLICA</t>
  </si>
  <si>
    <t>TÉCNICO DE COMUNICACIÓN</t>
  </si>
  <si>
    <t xml:space="preserve">CALLE LÓPEZ FÉLIX ORLANDO </t>
  </si>
  <si>
    <t xml:space="preserve">SARMIENTO MEDINA DAYANNA PAMELA </t>
  </si>
  <si>
    <t>SUAREZ TORRES LISSETH ANDREA</t>
  </si>
  <si>
    <t xml:space="preserve">TACURI ALBA JHONATAN FELIPE </t>
  </si>
  <si>
    <t xml:space="preserve">AUXILIAR DE SERVICIOS Y GARDAALMECEN </t>
  </si>
  <si>
    <t>VOCAL 1</t>
  </si>
  <si>
    <t>VOCAL 2</t>
  </si>
  <si>
    <t>VOCAL 3</t>
  </si>
  <si>
    <t xml:space="preserve">SECRETARIO / NOTIFICADOR </t>
  </si>
  <si>
    <t xml:space="preserve">ASTUDILLO MORALES VICTORIA ISABEL </t>
  </si>
  <si>
    <t>consejocantonalccpidp@gmail.com</t>
  </si>
  <si>
    <t>TECNICA DE PARTICIPÁCIÓN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</si>
</sst>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45"/>
  <sheetViews>
    <sheetView tabSelected="1" topLeftCell="C1" zoomScale="70" zoomScaleNormal="70" workbookViewId="0">
      <selection activeCell="K27" sqref="K27"/>
    </sheetView>
  </sheetViews>
  <sheetFormatPr baseColWidth="10" defaultRowHeight="1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"/>
    </row>
    <row r="2" spans="1:78" ht="27.7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1"/>
    </row>
    <row r="3" spans="1:78" ht="31.5" customHeight="1">
      <c r="A3" s="36" t="s">
        <v>2</v>
      </c>
      <c r="B3" s="37"/>
      <c r="C3" s="37"/>
      <c r="D3" s="37"/>
      <c r="E3" s="37"/>
      <c r="F3" s="37"/>
      <c r="G3" s="37"/>
      <c r="H3" s="37"/>
      <c r="I3" s="38" t="s">
        <v>3</v>
      </c>
      <c r="J3" s="38"/>
      <c r="K3" s="38"/>
      <c r="L3" s="38"/>
      <c r="M3" s="38"/>
    </row>
    <row r="4" spans="1:78" s="3" customFormat="1" ht="56.25" customHeight="1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>
      <c r="A5" s="4">
        <v>1</v>
      </c>
      <c r="B5" s="5" t="s">
        <v>29</v>
      </c>
      <c r="C5" s="6" t="str">
        <f>'[1]DISTRIBUTIVO EMPLEADOS  2 ACTUA'!D5</f>
        <v>ALCALDE</v>
      </c>
      <c r="D5" s="4" t="s">
        <v>17</v>
      </c>
      <c r="E5" s="17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>
      <c r="A6" s="8">
        <v>2</v>
      </c>
      <c r="B6" s="5" t="s">
        <v>30</v>
      </c>
      <c r="C6" s="16" t="s">
        <v>31</v>
      </c>
      <c r="D6" s="4" t="s">
        <v>17</v>
      </c>
      <c r="E6" s="17" t="s">
        <v>28</v>
      </c>
      <c r="F6" s="4">
        <v>16</v>
      </c>
      <c r="G6" s="7">
        <v>2308</v>
      </c>
      <c r="H6" s="7">
        <f t="shared" ref="H6:H15" si="0">G6*12</f>
        <v>27696</v>
      </c>
      <c r="I6" s="7">
        <f>+G6/12</f>
        <v>192.33333333333334</v>
      </c>
      <c r="J6" s="7">
        <f>400/12</f>
        <v>33.333333333333336</v>
      </c>
      <c r="K6" s="7">
        <v>0</v>
      </c>
      <c r="L6" s="7">
        <v>0</v>
      </c>
      <c r="M6" s="7">
        <f>+I6+J6</f>
        <v>225.66666666666669</v>
      </c>
    </row>
    <row r="7" spans="1:78" s="1" customFormat="1">
      <c r="A7" s="4">
        <v>3</v>
      </c>
      <c r="B7" s="5" t="s">
        <v>32</v>
      </c>
      <c r="C7" s="16" t="s">
        <v>50</v>
      </c>
      <c r="D7" s="4" t="s">
        <v>17</v>
      </c>
      <c r="E7" s="17" t="s">
        <v>28</v>
      </c>
      <c r="F7" s="4">
        <v>10</v>
      </c>
      <c r="G7" s="7">
        <v>1086</v>
      </c>
      <c r="H7" s="7">
        <f t="shared" si="0"/>
        <v>13032</v>
      </c>
      <c r="I7" s="7">
        <f>+G7/12</f>
        <v>90.5</v>
      </c>
      <c r="J7" s="7">
        <f t="shared" ref="J7:J15" si="1">400/12</f>
        <v>33.333333333333336</v>
      </c>
      <c r="K7" s="7">
        <v>0</v>
      </c>
      <c r="L7" s="7">
        <v>0</v>
      </c>
      <c r="M7" s="7">
        <f t="shared" ref="M7:M15" si="2">+I7+J7</f>
        <v>123.83333333333334</v>
      </c>
    </row>
    <row r="8" spans="1:78" s="1" customFormat="1">
      <c r="A8" s="4">
        <v>4</v>
      </c>
      <c r="B8" s="5" t="s">
        <v>34</v>
      </c>
      <c r="C8" s="16" t="s">
        <v>33</v>
      </c>
      <c r="D8" s="4" t="s">
        <v>17</v>
      </c>
      <c r="E8" s="17" t="s">
        <v>28</v>
      </c>
      <c r="F8" s="4">
        <v>10</v>
      </c>
      <c r="G8" s="7">
        <v>1086</v>
      </c>
      <c r="H8" s="7">
        <f t="shared" si="0"/>
        <v>13032</v>
      </c>
      <c r="I8" s="7">
        <f t="shared" ref="I8:I15" si="3">+G8/12</f>
        <v>90.5</v>
      </c>
      <c r="J8" s="7">
        <f t="shared" si="1"/>
        <v>33.333333333333336</v>
      </c>
      <c r="K8" s="7">
        <v>0</v>
      </c>
      <c r="L8" s="7">
        <v>0</v>
      </c>
      <c r="M8" s="7">
        <f t="shared" si="2"/>
        <v>123.83333333333334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>
      <c r="A9" s="4">
        <v>5</v>
      </c>
      <c r="B9" s="5" t="s">
        <v>35</v>
      </c>
      <c r="C9" s="19" t="s">
        <v>37</v>
      </c>
      <c r="D9" s="4" t="s">
        <v>17</v>
      </c>
      <c r="E9" s="17" t="s">
        <v>28</v>
      </c>
      <c r="F9" s="18">
        <v>4</v>
      </c>
      <c r="G9" s="7">
        <v>622</v>
      </c>
      <c r="H9" s="7">
        <f t="shared" si="0"/>
        <v>7464</v>
      </c>
      <c r="I9" s="7">
        <f t="shared" si="3"/>
        <v>51.833333333333336</v>
      </c>
      <c r="J9" s="7">
        <f t="shared" si="1"/>
        <v>33.333333333333336</v>
      </c>
      <c r="K9" s="7">
        <v>0</v>
      </c>
      <c r="L9" s="7">
        <v>0</v>
      </c>
      <c r="M9" s="7">
        <f t="shared" si="2"/>
        <v>85.166666666666671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>
      <c r="A10" s="4">
        <v>6</v>
      </c>
      <c r="B10" s="5" t="s">
        <v>36</v>
      </c>
      <c r="C10" s="19" t="s">
        <v>38</v>
      </c>
      <c r="D10" s="4" t="s">
        <v>17</v>
      </c>
      <c r="E10" s="17" t="s">
        <v>28</v>
      </c>
      <c r="F10" s="18">
        <v>4</v>
      </c>
      <c r="G10" s="7">
        <v>622</v>
      </c>
      <c r="H10" s="7">
        <f t="shared" si="0"/>
        <v>7464</v>
      </c>
      <c r="I10" s="7">
        <f t="shared" si="3"/>
        <v>51.833333333333336</v>
      </c>
      <c r="J10" s="7">
        <f t="shared" si="1"/>
        <v>33.333333333333336</v>
      </c>
      <c r="K10" s="7">
        <v>0</v>
      </c>
      <c r="L10" s="7">
        <v>0</v>
      </c>
      <c r="M10" s="7">
        <f t="shared" si="2"/>
        <v>85.166666666666671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>
      <c r="A11" s="4">
        <v>7</v>
      </c>
      <c r="B11" s="5" t="s">
        <v>39</v>
      </c>
      <c r="C11" s="19" t="s">
        <v>43</v>
      </c>
      <c r="D11" s="4" t="s">
        <v>17</v>
      </c>
      <c r="E11" s="17" t="s">
        <v>28</v>
      </c>
      <c r="F11" s="18">
        <v>1</v>
      </c>
      <c r="G11" s="7">
        <v>527</v>
      </c>
      <c r="H11" s="7">
        <f t="shared" si="0"/>
        <v>6324</v>
      </c>
      <c r="I11" s="7">
        <f t="shared" si="3"/>
        <v>43.916666666666664</v>
      </c>
      <c r="J11" s="7">
        <f t="shared" si="1"/>
        <v>33.333333333333336</v>
      </c>
      <c r="K11" s="7">
        <v>0</v>
      </c>
      <c r="L11" s="7">
        <v>0</v>
      </c>
      <c r="M11" s="7">
        <f t="shared" si="2"/>
        <v>77.25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" customFormat="1">
      <c r="A12" s="4">
        <v>8</v>
      </c>
      <c r="B12" s="5" t="s">
        <v>40</v>
      </c>
      <c r="C12" s="19" t="s">
        <v>44</v>
      </c>
      <c r="D12" s="4" t="s">
        <v>17</v>
      </c>
      <c r="E12" s="17" t="s">
        <v>28</v>
      </c>
      <c r="F12" s="18">
        <v>8</v>
      </c>
      <c r="G12" s="7">
        <v>901</v>
      </c>
      <c r="H12" s="7">
        <f t="shared" si="0"/>
        <v>10812</v>
      </c>
      <c r="I12" s="7">
        <f>+G12/12</f>
        <v>75.083333333333329</v>
      </c>
      <c r="J12" s="7">
        <f t="shared" si="1"/>
        <v>33.333333333333336</v>
      </c>
      <c r="K12" s="7">
        <v>0</v>
      </c>
      <c r="L12" s="7">
        <v>0</v>
      </c>
      <c r="M12" s="7">
        <f t="shared" si="2"/>
        <v>108.41666666666666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" customFormat="1">
      <c r="A13" s="4">
        <v>9</v>
      </c>
      <c r="B13" s="5" t="s">
        <v>41</v>
      </c>
      <c r="C13" s="19" t="s">
        <v>45</v>
      </c>
      <c r="D13" s="4" t="s">
        <v>17</v>
      </c>
      <c r="E13" s="17" t="s">
        <v>28</v>
      </c>
      <c r="F13" s="18">
        <v>8</v>
      </c>
      <c r="G13" s="7">
        <v>901</v>
      </c>
      <c r="H13" s="7">
        <f t="shared" si="0"/>
        <v>10812</v>
      </c>
      <c r="I13" s="7">
        <f t="shared" si="3"/>
        <v>75.083333333333329</v>
      </c>
      <c r="J13" s="7">
        <f t="shared" si="1"/>
        <v>33.333333333333336</v>
      </c>
      <c r="K13" s="7">
        <v>0</v>
      </c>
      <c r="L13" s="7">
        <v>0</v>
      </c>
      <c r="M13" s="7">
        <f t="shared" si="2"/>
        <v>108.41666666666666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" customFormat="1">
      <c r="A14" s="4">
        <v>10</v>
      </c>
      <c r="B14" s="5" t="s">
        <v>48</v>
      </c>
      <c r="C14" s="19" t="s">
        <v>46</v>
      </c>
      <c r="D14" s="4" t="s">
        <v>17</v>
      </c>
      <c r="E14" s="17" t="s">
        <v>28</v>
      </c>
      <c r="F14" s="18">
        <v>8</v>
      </c>
      <c r="G14" s="7">
        <v>901</v>
      </c>
      <c r="H14" s="7">
        <f t="shared" si="0"/>
        <v>10812</v>
      </c>
      <c r="I14" s="7">
        <f t="shared" si="3"/>
        <v>75.083333333333329</v>
      </c>
      <c r="J14" s="7">
        <f t="shared" si="1"/>
        <v>33.333333333333336</v>
      </c>
      <c r="K14" s="7">
        <v>0</v>
      </c>
      <c r="L14" s="7">
        <v>0</v>
      </c>
      <c r="M14" s="7">
        <f t="shared" si="2"/>
        <v>108.41666666666666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" customFormat="1">
      <c r="A15" s="4">
        <v>11</v>
      </c>
      <c r="B15" s="5" t="s">
        <v>42</v>
      </c>
      <c r="C15" s="19" t="s">
        <v>47</v>
      </c>
      <c r="D15" s="4" t="s">
        <v>17</v>
      </c>
      <c r="E15" s="17" t="s">
        <v>28</v>
      </c>
      <c r="F15" s="18">
        <v>4</v>
      </c>
      <c r="G15" s="7">
        <v>622</v>
      </c>
      <c r="H15" s="7">
        <f t="shared" si="0"/>
        <v>7464</v>
      </c>
      <c r="I15" s="7">
        <f t="shared" si="3"/>
        <v>51.833333333333336</v>
      </c>
      <c r="J15" s="7">
        <f t="shared" si="1"/>
        <v>33.333333333333336</v>
      </c>
      <c r="K15" s="7">
        <v>0</v>
      </c>
      <c r="L15" s="7">
        <v>0</v>
      </c>
      <c r="M15" s="7">
        <f t="shared" si="2"/>
        <v>85.166666666666671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" customFormat="1" ht="31.5" customHeight="1">
      <c r="A16" s="39" t="s">
        <v>19</v>
      </c>
      <c r="B16" s="40"/>
      <c r="C16" s="41"/>
      <c r="D16" s="10"/>
      <c r="E16" s="10"/>
      <c r="F16" s="10"/>
      <c r="G16" s="11">
        <f t="shared" ref="G16:M16" si="4">+SUM(G5:G15)</f>
        <v>9576</v>
      </c>
      <c r="H16" s="11">
        <f t="shared" si="4"/>
        <v>114912</v>
      </c>
      <c r="I16" s="11">
        <f t="shared" si="4"/>
        <v>798.00000000000011</v>
      </c>
      <c r="J16" s="11">
        <f t="shared" si="4"/>
        <v>333.33333333333331</v>
      </c>
      <c r="K16" s="11">
        <f t="shared" si="4"/>
        <v>0</v>
      </c>
      <c r="L16" s="11">
        <f t="shared" si="4"/>
        <v>0</v>
      </c>
      <c r="M16" s="11">
        <f t="shared" si="4"/>
        <v>1131.3333333333333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ht="22.5" customHeight="1">
      <c r="A17" s="20" t="s">
        <v>20</v>
      </c>
      <c r="B17" s="21"/>
      <c r="C17" s="21"/>
      <c r="D17" s="21"/>
      <c r="E17" s="21"/>
      <c r="F17" s="21"/>
      <c r="G17" s="21"/>
      <c r="H17" s="21"/>
      <c r="I17" s="22"/>
      <c r="J17" s="32">
        <v>44408</v>
      </c>
      <c r="K17" s="33"/>
      <c r="L17" s="33"/>
      <c r="M17" s="34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ht="24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2"/>
      <c r="J18" s="26" t="s">
        <v>22</v>
      </c>
      <c r="K18" s="27"/>
      <c r="L18" s="27"/>
      <c r="M18" s="28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ht="38.25" customHeight="1">
      <c r="A19" s="20" t="s">
        <v>23</v>
      </c>
      <c r="B19" s="21"/>
      <c r="C19" s="21"/>
      <c r="D19" s="21"/>
      <c r="E19" s="21"/>
      <c r="F19" s="21"/>
      <c r="G19" s="21"/>
      <c r="H19" s="21"/>
      <c r="I19" s="22"/>
      <c r="J19" s="29" t="s">
        <v>33</v>
      </c>
      <c r="K19" s="30"/>
      <c r="L19" s="30"/>
      <c r="M19" s="31"/>
      <c r="N19" s="1"/>
    </row>
    <row r="20" spans="1:78" ht="29.25" customHeight="1">
      <c r="A20" s="20" t="s">
        <v>24</v>
      </c>
      <c r="B20" s="21"/>
      <c r="C20" s="21"/>
      <c r="D20" s="21"/>
      <c r="E20" s="21"/>
      <c r="F20" s="21"/>
      <c r="G20" s="21"/>
      <c r="H20" s="21"/>
      <c r="I20" s="22"/>
      <c r="J20" s="26" t="s">
        <v>34</v>
      </c>
      <c r="K20" s="27"/>
      <c r="L20" s="27"/>
      <c r="M20" s="28"/>
      <c r="N20" s="1"/>
    </row>
    <row r="21" spans="1:78" ht="29.25" customHeight="1">
      <c r="A21" s="20" t="s">
        <v>25</v>
      </c>
      <c r="B21" s="21"/>
      <c r="C21" s="21"/>
      <c r="D21" s="21"/>
      <c r="E21" s="21"/>
      <c r="F21" s="21"/>
      <c r="G21" s="21"/>
      <c r="H21" s="21"/>
      <c r="I21" s="22"/>
      <c r="J21" s="23" t="s">
        <v>49</v>
      </c>
      <c r="K21" s="24"/>
      <c r="L21" s="24"/>
      <c r="M21" s="25"/>
      <c r="N21" s="1"/>
    </row>
    <row r="22" spans="1:78" ht="29.25" customHeight="1">
      <c r="A22" s="20" t="s">
        <v>26</v>
      </c>
      <c r="B22" s="21"/>
      <c r="C22" s="21"/>
      <c r="D22" s="21"/>
      <c r="E22" s="21"/>
      <c r="F22" s="21"/>
      <c r="G22" s="21"/>
      <c r="H22" s="21"/>
      <c r="I22" s="22"/>
      <c r="J22" s="26" t="s">
        <v>27</v>
      </c>
      <c r="K22" s="27"/>
      <c r="L22" s="27"/>
      <c r="M22" s="28"/>
      <c r="N22" s="1"/>
    </row>
    <row r="23" spans="1:78" s="1" customFormat="1" ht="12.75" customHeight="1">
      <c r="A23" s="13"/>
      <c r="B23" s="13"/>
      <c r="C23" s="14"/>
      <c r="D23" s="14"/>
      <c r="E23" s="14"/>
      <c r="F23" s="14"/>
      <c r="G23" s="14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1" customFormat="1">
      <c r="A24" s="15"/>
      <c r="B24" s="15"/>
    </row>
    <row r="25" spans="1:78" s="1" customFormat="1"/>
    <row r="26" spans="1:78" s="1" customFormat="1"/>
    <row r="27" spans="1:78" s="1" customFormat="1"/>
    <row r="28" spans="1:78" s="1" customFormat="1"/>
    <row r="29" spans="1:78" s="1" customFormat="1"/>
    <row r="30" spans="1:78" s="1" customFormat="1"/>
    <row r="31" spans="1:78" s="1" customFormat="1"/>
    <row r="32" spans="1:78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</sheetData>
  <mergeCells count="17">
    <mergeCell ref="A17:I17"/>
    <mergeCell ref="J17:M17"/>
    <mergeCell ref="A1:M1"/>
    <mergeCell ref="A2:M2"/>
    <mergeCell ref="A3:H3"/>
    <mergeCell ref="I3:M3"/>
    <mergeCell ref="A16:C16"/>
    <mergeCell ref="A21:I21"/>
    <mergeCell ref="J21:M21"/>
    <mergeCell ref="A22:I22"/>
    <mergeCell ref="J22:M22"/>
    <mergeCell ref="A18:I18"/>
    <mergeCell ref="J18:M18"/>
    <mergeCell ref="A19:I19"/>
    <mergeCell ref="J19:M19"/>
    <mergeCell ref="A20:I20"/>
    <mergeCell ref="J20:M20"/>
  </mergeCells>
  <hyperlinks>
    <hyperlink ref="J21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2021</vt:lpstr>
      <vt:lpstr>'ENERO 2021'!Área_de_impresión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2021-08-19T19:34:16Z</dcterms:modified>
</cp:coreProperties>
</file>