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ktop\Redes Compu Click\LOTAIP WEB\LOTAIP2019\mayo\"/>
    </mc:Choice>
  </mc:AlternateContent>
  <bookViews>
    <workbookView xWindow="240" yWindow="75" windowWidth="20115" windowHeight="7995"/>
  </bookViews>
  <sheets>
    <sheet name="MAYO 2019" sheetId="1" r:id="rId1"/>
  </sheets>
  <externalReferences>
    <externalReference r:id="rId2"/>
  </externalReferences>
  <definedNames>
    <definedName name="_xlnm.Print_Area" localSheetId="0">'MAYO 2019'!$A$1:$M$16</definedName>
  </definedNames>
  <calcPr calcId="152511" concurrentCalc="0"/>
</workbook>
</file>

<file path=xl/calcChain.xml><?xml version="1.0" encoding="utf-8"?>
<calcChain xmlns="http://schemas.openxmlformats.org/spreadsheetml/2006/main">
  <c r="I7" i="1" l="1"/>
  <c r="M7" i="1"/>
  <c r="M8" i="1"/>
  <c r="I6" i="1"/>
  <c r="M6" i="1"/>
  <c r="M10" i="1"/>
  <c r="L10" i="1"/>
  <c r="K10" i="1"/>
  <c r="J10" i="1"/>
  <c r="H5" i="1"/>
  <c r="C5" i="1"/>
  <c r="I5" i="1"/>
  <c r="I10" i="1"/>
  <c r="G10" i="1"/>
  <c r="H10" i="1"/>
</calcChain>
</file>

<file path=xl/comments1.xml><?xml version="1.0" encoding="utf-8"?>
<comments xmlns="http://schemas.openxmlformats.org/spreadsheetml/2006/main">
  <authors>
    <author>SECJPERSONAL</author>
  </authors>
  <commentList>
    <comment ref="B9" authorId="0" shapeId="0">
      <text>
        <r>
          <rPr>
            <b/>
            <sz val="9"/>
            <color indexed="81"/>
            <rFont val="Tahoma"/>
            <family val="2"/>
          </rPr>
          <t>SECJPERSONAL:</t>
        </r>
        <r>
          <rPr>
            <sz val="9"/>
            <color indexed="81"/>
            <rFont val="Tahoma"/>
            <family val="2"/>
          </rPr>
          <t xml:space="preserve">
Fabian Jaramillo
Oscar Gonzalez 09-05-2016
CENTENO MAURICIO 16-09-2016</t>
        </r>
      </text>
    </comment>
  </commentList>
</comments>
</file>

<file path=xl/sharedStrings.xml><?xml version="1.0" encoding="utf-8"?>
<sst xmlns="http://schemas.openxmlformats.org/spreadsheetml/2006/main" count="45" uniqueCount="37">
  <si>
    <t>Art. 7 de la Ley Orgánica de Transparencia y Acceso a la Información Pública - LOTAIP</t>
  </si>
  <si>
    <t>c) La remuneración mensual por puesto y todo ingreso adicional, incluso el sistema de compensación, según lo establezcan las disposiciones correspondientes</t>
  </si>
  <si>
    <t>Remuneraciones mensuales</t>
  </si>
  <si>
    <t>Ingresos adicionales</t>
  </si>
  <si>
    <t>No.</t>
  </si>
  <si>
    <t>Apellidos y nombres de los servidores y servidoras</t>
  </si>
  <si>
    <t>Puesto Institucional</t>
  </si>
  <si>
    <t>Regimen laboral al que pertenece</t>
  </si>
  <si>
    <t>Número de partida presupuestaria</t>
  </si>
  <si>
    <t>Grado jerárquico o escala al que pertenece el puesto</t>
  </si>
  <si>
    <t>Remuneración mensual unificada</t>
  </si>
  <si>
    <t>Remuneración unificada (anual)</t>
  </si>
  <si>
    <t>Décimo Tercera Remuneración</t>
  </si>
  <si>
    <t>Décima Cuarta Remuneración</t>
  </si>
  <si>
    <t>Horas suplementarias y extraordinarias</t>
  </si>
  <si>
    <t>Encargos y subrogaciones</t>
  </si>
  <si>
    <t>Total ingresos adicionales</t>
  </si>
  <si>
    <t>LOSEP</t>
  </si>
  <si>
    <t>NJ3</t>
  </si>
  <si>
    <t>TOTAL DE REMUNERACIONES UNIFICADAS</t>
  </si>
  <si>
    <t>FECHA ACTUALIZACIÓN DE LA INFORMACIÓN:</t>
  </si>
  <si>
    <t>PERIODICIDAD DE ACTUALIZACIÓN DE LA INFORMACIÓN:</t>
  </si>
  <si>
    <t>MENSUAL</t>
  </si>
  <si>
    <t>UNIDAD POSEEDORA DE LA INFORMACION - LITERAL c):</t>
  </si>
  <si>
    <t>RESPONSABLE DE LA UNIDAD POSEEDORA DE LA INFORMACIÓN DEL LITERAL c):</t>
  </si>
  <si>
    <t>CORREO ELECTRÓNICO DEL O LA RESPONSABLE DE LA UNIDAD POSEEDORA DE LA INFORMACIÓN:</t>
  </si>
  <si>
    <t>NÚMERO TELEFÓNICO DEL O LA RESPONSABLE DE LA UNIDAD POSEEDORA DE LA INFORMACIÓN:</t>
  </si>
  <si>
    <t>CONTADORA</t>
  </si>
  <si>
    <t>ccpi-p@paute.gob.ec</t>
  </si>
  <si>
    <t>07 2250939</t>
  </si>
  <si>
    <t>2.1.1.7.1.01.05</t>
  </si>
  <si>
    <t>ARIZAGA PEREZ MIRIAM ALEXANDRA</t>
  </si>
  <si>
    <t xml:space="preserve">DELGADO ORELLANA RAUL </t>
  </si>
  <si>
    <t>ALBA ORTUÑO FABIAN</t>
  </si>
  <si>
    <t>SECRETARIO EJECUTIVO</t>
  </si>
  <si>
    <t>VERA ZAMBRANO ELIANA</t>
  </si>
  <si>
    <t>TECNICA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</si>
</sst>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C0A]d\-mmm\-yyyy;@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sz val="10"/>
      <color indexed="8"/>
      <name val="Arial"/>
      <family val="2"/>
    </font>
    <font>
      <sz val="10"/>
      <name val="Cambria"/>
      <family val="1"/>
      <scheme val="major"/>
    </font>
    <font>
      <sz val="10"/>
      <color indexed="8"/>
      <name val="Cambria"/>
      <family val="1"/>
      <scheme val="major"/>
    </font>
    <font>
      <sz val="12"/>
      <name val="Courier"/>
      <family val="3"/>
    </font>
    <font>
      <b/>
      <sz val="10"/>
      <name val="Calibri"/>
      <family val="2"/>
      <scheme val="minor"/>
    </font>
    <font>
      <u/>
      <sz val="7"/>
      <color theme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4"/>
      <color theme="1"/>
      <name val="Calibri"/>
      <family val="2"/>
      <scheme val="minor"/>
    </font>
    <font>
      <u/>
      <sz val="14"/>
      <color theme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theme="6"/>
      </patternFill>
    </fill>
    <fill>
      <patternFill patternType="solid">
        <fgColor theme="0"/>
        <bgColor theme="6" tint="0.79998168889431442"/>
      </patternFill>
    </fill>
    <fill>
      <patternFill patternType="solid">
        <fgColor theme="0"/>
        <bgColor theme="5" tint="0.79998168889431442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9" fillId="0" borderId="0"/>
    <xf numFmtId="0" fontId="11" fillId="0" borderId="0" applyNumberFormat="0" applyFill="0" applyBorder="0" applyAlignment="0" applyProtection="0">
      <alignment vertical="top"/>
      <protection locked="0"/>
    </xf>
  </cellStyleXfs>
  <cellXfs count="45">
    <xf numFmtId="0" fontId="0" fillId="0" borderId="0" xfId="0"/>
    <xf numFmtId="0" fontId="0" fillId="3" borderId="0" xfId="0" applyFill="1"/>
    <xf numFmtId="0" fontId="4" fillId="5" borderId="1" xfId="0" applyFont="1" applyFill="1" applyBorder="1" applyAlignment="1">
      <alignment horizontal="center" vertical="center" wrapText="1"/>
    </xf>
    <xf numFmtId="0" fontId="5" fillId="3" borderId="0" xfId="0" applyFont="1" applyFill="1"/>
    <xf numFmtId="0" fontId="0" fillId="3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0" fillId="3" borderId="1" xfId="0" applyFont="1" applyFill="1" applyBorder="1" applyAlignment="1">
      <alignment horizontal="left" vertical="center" wrapText="1"/>
    </xf>
    <xf numFmtId="4" fontId="0" fillId="3" borderId="1" xfId="0" applyNumberFormat="1" applyFont="1" applyFill="1" applyBorder="1" applyAlignment="1">
      <alignment horizontal="right" vertical="center" wrapText="1"/>
    </xf>
    <xf numFmtId="0" fontId="0" fillId="6" borderId="1" xfId="0" applyFont="1" applyFill="1" applyBorder="1" applyAlignment="1">
      <alignment horizontal="center" vertical="center" wrapText="1"/>
    </xf>
    <xf numFmtId="0" fontId="0" fillId="3" borderId="0" xfId="0" applyFill="1" applyBorder="1"/>
    <xf numFmtId="0" fontId="0" fillId="3" borderId="5" xfId="0" applyFont="1" applyFill="1" applyBorder="1" applyAlignment="1">
      <alignment horizontal="center" vertical="center" wrapText="1"/>
    </xf>
    <xf numFmtId="0" fontId="0" fillId="3" borderId="5" xfId="0" applyFont="1" applyFill="1" applyBorder="1" applyAlignment="1">
      <alignment horizontal="left" vertical="center" wrapText="1"/>
    </xf>
    <xf numFmtId="2" fontId="8" fillId="0" borderId="1" xfId="2" applyNumberFormat="1" applyFont="1" applyFill="1" applyBorder="1" applyAlignment="1">
      <alignment horizontal="right" vertical="top"/>
    </xf>
    <xf numFmtId="0" fontId="7" fillId="0" borderId="1" xfId="1" applyFont="1" applyFill="1" applyBorder="1" applyAlignment="1">
      <alignment horizontal="left" vertical="top" wrapText="1" readingOrder="1"/>
    </xf>
    <xf numFmtId="0" fontId="7" fillId="3" borderId="4" xfId="1" applyFont="1" applyFill="1" applyBorder="1" applyAlignment="1">
      <alignment horizontal="left" vertical="top" wrapText="1" readingOrder="1"/>
    </xf>
    <xf numFmtId="0" fontId="3" fillId="6" borderId="5" xfId="0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right" vertical="center" wrapText="1"/>
    </xf>
    <xf numFmtId="0" fontId="0" fillId="0" borderId="0" xfId="0" applyBorder="1"/>
    <xf numFmtId="0" fontId="10" fillId="7" borderId="0" xfId="0" applyFont="1" applyFill="1" applyBorder="1" applyAlignment="1">
      <alignment horizontal="left" vertical="center" wrapText="1"/>
    </xf>
    <xf numFmtId="0" fontId="5" fillId="7" borderId="0" xfId="0" applyFont="1" applyFill="1" applyBorder="1" applyAlignment="1">
      <alignment horizontal="center" vertical="center" wrapText="1"/>
    </xf>
    <xf numFmtId="0" fontId="1" fillId="3" borderId="0" xfId="0" applyFont="1" applyFill="1"/>
    <xf numFmtId="0" fontId="0" fillId="3" borderId="1" xfId="0" applyFill="1" applyBorder="1" applyAlignment="1">
      <alignment horizontal="left" vertical="center" wrapText="1"/>
    </xf>
    <xf numFmtId="0" fontId="0" fillId="3" borderId="1" xfId="0" applyFill="1" applyBorder="1" applyAlignment="1">
      <alignment horizontal="center" vertical="center" wrapText="1"/>
    </xf>
    <xf numFmtId="0" fontId="10" fillId="7" borderId="2" xfId="0" applyFont="1" applyFill="1" applyBorder="1" applyAlignment="1">
      <alignment horizontal="left" vertical="center" wrapText="1"/>
    </xf>
    <xf numFmtId="0" fontId="10" fillId="7" borderId="3" xfId="0" applyFont="1" applyFill="1" applyBorder="1" applyAlignment="1">
      <alignment horizontal="left" vertical="center" wrapText="1"/>
    </xf>
    <xf numFmtId="0" fontId="10" fillId="7" borderId="5" xfId="0" applyFont="1" applyFill="1" applyBorder="1" applyAlignment="1">
      <alignment horizontal="left" vertical="center" wrapText="1"/>
    </xf>
    <xf numFmtId="0" fontId="15" fillId="0" borderId="2" xfId="5" applyFont="1" applyBorder="1" applyAlignment="1" applyProtection="1">
      <alignment horizontal="center" vertical="center" wrapText="1"/>
    </xf>
    <xf numFmtId="0" fontId="15" fillId="0" borderId="3" xfId="5" applyFont="1" applyBorder="1" applyAlignment="1" applyProtection="1">
      <alignment horizontal="center" vertical="center" wrapText="1"/>
    </xf>
    <xf numFmtId="0" fontId="15" fillId="0" borderId="5" xfId="5" applyFont="1" applyBorder="1" applyAlignment="1" applyProtection="1">
      <alignment horizontal="center" vertical="center" wrapText="1"/>
    </xf>
    <xf numFmtId="0" fontId="14" fillId="3" borderId="2" xfId="0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horizontal="center" vertical="center"/>
    </xf>
    <xf numFmtId="0" fontId="14" fillId="3" borderId="5" xfId="0" applyFont="1" applyFill="1" applyBorder="1" applyAlignment="1">
      <alignment horizontal="center" vertical="center"/>
    </xf>
    <xf numFmtId="0" fontId="14" fillId="3" borderId="2" xfId="0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164" fontId="14" fillId="3" borderId="2" xfId="0" applyNumberFormat="1" applyFont="1" applyFill="1" applyBorder="1" applyAlignment="1">
      <alignment horizontal="center" vertical="center"/>
    </xf>
    <xf numFmtId="164" fontId="14" fillId="3" borderId="3" xfId="0" applyNumberFormat="1" applyFont="1" applyFill="1" applyBorder="1" applyAlignment="1">
      <alignment horizontal="center" vertical="center"/>
    </xf>
    <xf numFmtId="164" fontId="14" fillId="3" borderId="5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</cellXfs>
  <cellStyles count="6">
    <cellStyle name="Hipervínculo" xfId="5" builtinId="8"/>
    <cellStyle name="Millares 2 3" xfId="1"/>
    <cellStyle name="Millares 2 3 2" xfId="3"/>
    <cellStyle name="Normal" xfId="0" builtinId="0"/>
    <cellStyle name="Normal 3 2" xfId="4"/>
    <cellStyle name="Normal 6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Usuario\AppData\Local\Temp\DISTRIBUTIVO%20ACTUAL%20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T.TRAB. (2)ACTUAL"/>
      <sheetName val="DISTRIBUTIVO EMPLEADOS  2 ACTUA"/>
    </sheetNames>
    <sheetDataSet>
      <sheetData sheetId="0" refreshError="1"/>
      <sheetData sheetId="1" refreshError="1">
        <row r="5">
          <cell r="C5" t="str">
            <v>TRELLES MENDEZ HELIOTH ONOFRE</v>
          </cell>
          <cell r="D5" t="str">
            <v>ALCALDE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cpi-p@paute.gob.ec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Z139"/>
  <sheetViews>
    <sheetView tabSelected="1" zoomScale="70" zoomScaleNormal="70" workbookViewId="0">
      <selection activeCell="E20" sqref="E20"/>
    </sheetView>
  </sheetViews>
  <sheetFormatPr baseColWidth="10" defaultRowHeight="15" x14ac:dyDescent="0.25"/>
  <cols>
    <col min="1" max="1" width="4.42578125" customWidth="1"/>
    <col min="2" max="2" width="50.7109375" customWidth="1"/>
    <col min="3" max="3" width="56.85546875" customWidth="1"/>
    <col min="4" max="6" width="24.140625" customWidth="1"/>
    <col min="7" max="7" width="17.42578125" bestFit="1" customWidth="1"/>
    <col min="8" max="8" width="19" customWidth="1"/>
    <col min="9" max="9" width="16.42578125" customWidth="1"/>
    <col min="10" max="10" width="16.5703125" customWidth="1"/>
    <col min="11" max="11" width="17.85546875" customWidth="1"/>
    <col min="12" max="12" width="16.42578125" customWidth="1"/>
    <col min="13" max="13" width="16.85546875" customWidth="1"/>
    <col min="15" max="38" width="11.42578125" style="1"/>
  </cols>
  <sheetData>
    <row r="1" spans="1:78" ht="33" customHeight="1" x14ac:dyDescent="0.25">
      <c r="A1" s="38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1"/>
    </row>
    <row r="2" spans="1:78" ht="27.75" customHeight="1" x14ac:dyDescent="0.25">
      <c r="A2" s="38" t="s">
        <v>1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1"/>
    </row>
    <row r="3" spans="1:78" ht="31.5" customHeight="1" x14ac:dyDescent="0.25">
      <c r="A3" s="39" t="s">
        <v>2</v>
      </c>
      <c r="B3" s="40"/>
      <c r="C3" s="40"/>
      <c r="D3" s="40"/>
      <c r="E3" s="40"/>
      <c r="F3" s="40"/>
      <c r="G3" s="40"/>
      <c r="H3" s="40"/>
      <c r="I3" s="41" t="s">
        <v>3</v>
      </c>
      <c r="J3" s="41"/>
      <c r="K3" s="41"/>
      <c r="L3" s="41"/>
      <c r="M3" s="41"/>
    </row>
    <row r="4" spans="1:78" s="3" customFormat="1" ht="56.25" customHeight="1" x14ac:dyDescent="0.25">
      <c r="A4" s="2" t="s">
        <v>4</v>
      </c>
      <c r="B4" s="2" t="s">
        <v>5</v>
      </c>
      <c r="C4" s="2" t="s">
        <v>6</v>
      </c>
      <c r="D4" s="2" t="s">
        <v>7</v>
      </c>
      <c r="E4" s="2" t="s">
        <v>8</v>
      </c>
      <c r="F4" s="2" t="s">
        <v>9</v>
      </c>
      <c r="G4" s="2" t="s">
        <v>10</v>
      </c>
      <c r="H4" s="2" t="s">
        <v>11</v>
      </c>
      <c r="I4" s="2" t="s">
        <v>12</v>
      </c>
      <c r="J4" s="2" t="s">
        <v>13</v>
      </c>
      <c r="K4" s="2" t="s">
        <v>14</v>
      </c>
      <c r="L4" s="2" t="s">
        <v>15</v>
      </c>
      <c r="M4" s="2" t="s">
        <v>16</v>
      </c>
    </row>
    <row r="5" spans="1:78" s="1" customFormat="1" x14ac:dyDescent="0.25">
      <c r="A5" s="4">
        <v>1</v>
      </c>
      <c r="B5" s="5" t="s">
        <v>32</v>
      </c>
      <c r="C5" s="6" t="str">
        <f>'[1]DISTRIBUTIVO EMPLEADOS  2 ACTUA'!D5</f>
        <v>ALCALDE</v>
      </c>
      <c r="D5" s="4" t="s">
        <v>17</v>
      </c>
      <c r="E5" s="22" t="s">
        <v>30</v>
      </c>
      <c r="F5" s="4" t="s">
        <v>18</v>
      </c>
      <c r="G5" s="7"/>
      <c r="H5" s="7">
        <f>G5*12</f>
        <v>0</v>
      </c>
      <c r="I5" s="7">
        <f>+G5</f>
        <v>0</v>
      </c>
      <c r="J5" s="7">
        <v>0</v>
      </c>
      <c r="K5" s="7">
        <v>0</v>
      </c>
      <c r="L5" s="7">
        <v>0</v>
      </c>
      <c r="M5" s="7"/>
    </row>
    <row r="6" spans="1:78" s="1" customFormat="1" x14ac:dyDescent="0.25">
      <c r="A6" s="8">
        <v>2</v>
      </c>
      <c r="B6" s="5" t="s">
        <v>33</v>
      </c>
      <c r="C6" s="21" t="s">
        <v>34</v>
      </c>
      <c r="D6" s="4" t="s">
        <v>17</v>
      </c>
      <c r="E6" s="22" t="s">
        <v>30</v>
      </c>
      <c r="F6" s="4">
        <v>13</v>
      </c>
      <c r="G6" s="7">
        <v>1212</v>
      </c>
      <c r="H6" s="7"/>
      <c r="I6" s="7">
        <f>+G6/12</f>
        <v>101</v>
      </c>
      <c r="J6" s="7">
        <v>32.83</v>
      </c>
      <c r="K6" s="7">
        <v>0</v>
      </c>
      <c r="L6" s="7">
        <v>0</v>
      </c>
      <c r="M6" s="7">
        <f>+I6+J6</f>
        <v>133.82999999999998</v>
      </c>
    </row>
    <row r="7" spans="1:78" s="1" customFormat="1" x14ac:dyDescent="0.25">
      <c r="A7" s="4">
        <v>3</v>
      </c>
      <c r="B7" s="5" t="s">
        <v>35</v>
      </c>
      <c r="C7" s="21" t="s">
        <v>36</v>
      </c>
      <c r="D7" s="4" t="s">
        <v>17</v>
      </c>
      <c r="E7" s="22" t="s">
        <v>30</v>
      </c>
      <c r="F7" s="4">
        <v>8</v>
      </c>
      <c r="G7" s="7">
        <v>1086</v>
      </c>
      <c r="H7" s="7"/>
      <c r="I7" s="7">
        <f t="shared" ref="I7" si="0">+G7/12</f>
        <v>90.5</v>
      </c>
      <c r="J7" s="7">
        <v>32.83</v>
      </c>
      <c r="K7" s="7">
        <v>0</v>
      </c>
      <c r="L7" s="7">
        <v>0</v>
      </c>
      <c r="M7" s="7">
        <f t="shared" ref="M7:M8" si="1">+I7+J7</f>
        <v>123.33</v>
      </c>
    </row>
    <row r="8" spans="1:78" s="1" customFormat="1" x14ac:dyDescent="0.25">
      <c r="A8" s="4">
        <v>4</v>
      </c>
      <c r="B8" s="5" t="s">
        <v>31</v>
      </c>
      <c r="C8" s="21" t="s">
        <v>27</v>
      </c>
      <c r="D8" s="4" t="s">
        <v>17</v>
      </c>
      <c r="E8" s="22" t="s">
        <v>30</v>
      </c>
      <c r="F8" s="4">
        <v>9</v>
      </c>
      <c r="G8" s="7">
        <v>986</v>
      </c>
      <c r="H8" s="7"/>
      <c r="I8" s="7">
        <v>82.17</v>
      </c>
      <c r="J8" s="7">
        <v>32.83</v>
      </c>
      <c r="K8" s="7">
        <v>0</v>
      </c>
      <c r="L8" s="7">
        <v>0</v>
      </c>
      <c r="M8" s="7">
        <f t="shared" si="1"/>
        <v>115</v>
      </c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</row>
    <row r="9" spans="1:78" s="1" customFormat="1" x14ac:dyDescent="0.25">
      <c r="A9" s="4"/>
      <c r="B9" s="13"/>
      <c r="C9" s="14"/>
      <c r="D9" s="4"/>
      <c r="E9" s="10"/>
      <c r="F9" s="11"/>
      <c r="G9" s="12"/>
      <c r="H9" s="7"/>
      <c r="I9" s="7"/>
      <c r="J9" s="7"/>
      <c r="K9" s="7"/>
      <c r="L9" s="7"/>
      <c r="M9" s="7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</row>
    <row r="10" spans="1:78" s="1" customFormat="1" ht="31.5" customHeight="1" x14ac:dyDescent="0.25">
      <c r="A10" s="42" t="s">
        <v>19</v>
      </c>
      <c r="B10" s="43"/>
      <c r="C10" s="44"/>
      <c r="D10" s="15"/>
      <c r="E10" s="15"/>
      <c r="F10" s="15"/>
      <c r="G10" s="16">
        <f>+SUM(G5:G9)</f>
        <v>3284</v>
      </c>
      <c r="H10" s="16">
        <f>+SUM(H5:H9)</f>
        <v>0</v>
      </c>
      <c r="I10" s="16">
        <f>+SUM(I5:I9)</f>
        <v>273.67</v>
      </c>
      <c r="J10" s="16">
        <f>+SUM(J5:J9)</f>
        <v>98.49</v>
      </c>
      <c r="K10" s="16">
        <f>+SUM(K5:K9)</f>
        <v>0</v>
      </c>
      <c r="L10" s="16">
        <f>+SUM(L5:L9)</f>
        <v>0</v>
      </c>
      <c r="M10" s="16">
        <f>+SUM(M5:M9)</f>
        <v>372.15999999999997</v>
      </c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</row>
    <row r="11" spans="1:78" ht="22.5" customHeight="1" x14ac:dyDescent="0.25">
      <c r="A11" s="23" t="s">
        <v>20</v>
      </c>
      <c r="B11" s="24"/>
      <c r="C11" s="24"/>
      <c r="D11" s="24"/>
      <c r="E11" s="24"/>
      <c r="F11" s="24"/>
      <c r="G11" s="24"/>
      <c r="H11" s="24"/>
      <c r="I11" s="25"/>
      <c r="J11" s="35">
        <v>43616</v>
      </c>
      <c r="K11" s="36"/>
      <c r="L11" s="36"/>
      <c r="M11" s="37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</row>
    <row r="12" spans="1:78" ht="24" customHeight="1" x14ac:dyDescent="0.25">
      <c r="A12" s="23" t="s">
        <v>21</v>
      </c>
      <c r="B12" s="24"/>
      <c r="C12" s="24"/>
      <c r="D12" s="24"/>
      <c r="E12" s="24"/>
      <c r="F12" s="24"/>
      <c r="G12" s="24"/>
      <c r="H12" s="24"/>
      <c r="I12" s="25"/>
      <c r="J12" s="29" t="s">
        <v>22</v>
      </c>
      <c r="K12" s="30"/>
      <c r="L12" s="30"/>
      <c r="M12" s="31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  <c r="BN12" s="17"/>
      <c r="BO12" s="17"/>
      <c r="BP12" s="17"/>
      <c r="BQ12" s="17"/>
      <c r="BR12" s="17"/>
      <c r="BS12" s="17"/>
      <c r="BT12" s="17"/>
      <c r="BU12" s="17"/>
      <c r="BV12" s="17"/>
      <c r="BW12" s="17"/>
      <c r="BX12" s="17"/>
      <c r="BY12" s="17"/>
      <c r="BZ12" s="17"/>
    </row>
    <row r="13" spans="1:78" ht="38.25" customHeight="1" x14ac:dyDescent="0.25">
      <c r="A13" s="23" t="s">
        <v>23</v>
      </c>
      <c r="B13" s="24"/>
      <c r="C13" s="24"/>
      <c r="D13" s="24"/>
      <c r="E13" s="24"/>
      <c r="F13" s="24"/>
      <c r="G13" s="24"/>
      <c r="H13" s="24"/>
      <c r="I13" s="25"/>
      <c r="J13" s="32" t="s">
        <v>27</v>
      </c>
      <c r="K13" s="33"/>
      <c r="L13" s="33"/>
      <c r="M13" s="34"/>
      <c r="N13" s="1"/>
    </row>
    <row r="14" spans="1:78" ht="29.25" customHeight="1" x14ac:dyDescent="0.25">
      <c r="A14" s="23" t="s">
        <v>24</v>
      </c>
      <c r="B14" s="24"/>
      <c r="C14" s="24"/>
      <c r="D14" s="24"/>
      <c r="E14" s="24"/>
      <c r="F14" s="24"/>
      <c r="G14" s="24"/>
      <c r="H14" s="24"/>
      <c r="I14" s="25"/>
      <c r="J14" s="29" t="s">
        <v>31</v>
      </c>
      <c r="K14" s="30"/>
      <c r="L14" s="30"/>
      <c r="M14" s="31"/>
      <c r="N14" s="1"/>
    </row>
    <row r="15" spans="1:78" ht="29.25" customHeight="1" x14ac:dyDescent="0.25">
      <c r="A15" s="23" t="s">
        <v>25</v>
      </c>
      <c r="B15" s="24"/>
      <c r="C15" s="24"/>
      <c r="D15" s="24"/>
      <c r="E15" s="24"/>
      <c r="F15" s="24"/>
      <c r="G15" s="24"/>
      <c r="H15" s="24"/>
      <c r="I15" s="25"/>
      <c r="J15" s="26" t="s">
        <v>28</v>
      </c>
      <c r="K15" s="27"/>
      <c r="L15" s="27"/>
      <c r="M15" s="28"/>
      <c r="N15" s="1"/>
    </row>
    <row r="16" spans="1:78" ht="29.25" customHeight="1" x14ac:dyDescent="0.25">
      <c r="A16" s="23" t="s">
        <v>26</v>
      </c>
      <c r="B16" s="24"/>
      <c r="C16" s="24"/>
      <c r="D16" s="24"/>
      <c r="E16" s="24"/>
      <c r="F16" s="24"/>
      <c r="G16" s="24"/>
      <c r="H16" s="24"/>
      <c r="I16" s="25"/>
      <c r="J16" s="29" t="s">
        <v>29</v>
      </c>
      <c r="K16" s="30"/>
      <c r="L16" s="30"/>
      <c r="M16" s="31"/>
      <c r="N16" s="1"/>
    </row>
    <row r="17" spans="1:78" s="1" customFormat="1" ht="12.75" customHeight="1" x14ac:dyDescent="0.25">
      <c r="A17" s="18"/>
      <c r="B17" s="18"/>
      <c r="C17" s="19"/>
      <c r="D17" s="19"/>
      <c r="E17" s="19"/>
      <c r="F17" s="19"/>
      <c r="G17" s="19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</row>
    <row r="18" spans="1:78" s="1" customFormat="1" x14ac:dyDescent="0.25">
      <c r="A18" s="20"/>
      <c r="B18" s="20"/>
    </row>
    <row r="19" spans="1:78" s="1" customFormat="1" x14ac:dyDescent="0.25"/>
    <row r="20" spans="1:78" s="1" customFormat="1" x14ac:dyDescent="0.25"/>
    <row r="21" spans="1:78" s="1" customFormat="1" x14ac:dyDescent="0.25"/>
    <row r="22" spans="1:78" s="1" customFormat="1" x14ac:dyDescent="0.25"/>
    <row r="23" spans="1:78" s="1" customFormat="1" x14ac:dyDescent="0.25"/>
    <row r="24" spans="1:78" s="1" customFormat="1" x14ac:dyDescent="0.25"/>
    <row r="25" spans="1:78" s="1" customFormat="1" x14ac:dyDescent="0.25"/>
    <row r="26" spans="1:78" s="1" customFormat="1" x14ac:dyDescent="0.25"/>
    <row r="27" spans="1:78" s="1" customFormat="1" x14ac:dyDescent="0.25"/>
    <row r="28" spans="1:78" s="1" customFormat="1" x14ac:dyDescent="0.25"/>
    <row r="29" spans="1:78" s="1" customFormat="1" x14ac:dyDescent="0.25"/>
    <row r="30" spans="1:78" s="1" customFormat="1" x14ac:dyDescent="0.25"/>
    <row r="31" spans="1:78" s="1" customFormat="1" x14ac:dyDescent="0.25"/>
    <row r="32" spans="1:78" s="1" customFormat="1" x14ac:dyDescent="0.25"/>
    <row r="33" s="1" customFormat="1" x14ac:dyDescent="0.25"/>
    <row r="34" s="1" customFormat="1" x14ac:dyDescent="0.25"/>
    <row r="35" s="1" customFormat="1" x14ac:dyDescent="0.25"/>
    <row r="36" s="1" customFormat="1" x14ac:dyDescent="0.25"/>
    <row r="37" s="1" customFormat="1" x14ac:dyDescent="0.25"/>
    <row r="38" s="1" customFormat="1" x14ac:dyDescent="0.25"/>
    <row r="39" s="1" customFormat="1" x14ac:dyDescent="0.25"/>
    <row r="40" s="1" customFormat="1" x14ac:dyDescent="0.25"/>
    <row r="41" s="1" customFormat="1" x14ac:dyDescent="0.25"/>
    <row r="42" s="1" customFormat="1" x14ac:dyDescent="0.25"/>
    <row r="43" s="1" customFormat="1" x14ac:dyDescent="0.25"/>
    <row r="44" s="1" customFormat="1" x14ac:dyDescent="0.25"/>
    <row r="45" s="1" customFormat="1" x14ac:dyDescent="0.25"/>
    <row r="46" s="1" customFormat="1" x14ac:dyDescent="0.25"/>
    <row r="47" s="1" customFormat="1" x14ac:dyDescent="0.25"/>
    <row r="48" s="1" customFormat="1" x14ac:dyDescent="0.25"/>
    <row r="49" s="1" customFormat="1" x14ac:dyDescent="0.25"/>
    <row r="50" s="1" customFormat="1" x14ac:dyDescent="0.25"/>
    <row r="51" s="1" customFormat="1" x14ac:dyDescent="0.25"/>
    <row r="52" s="1" customFormat="1" x14ac:dyDescent="0.25"/>
    <row r="53" s="1" customFormat="1" x14ac:dyDescent="0.25"/>
    <row r="54" s="1" customFormat="1" x14ac:dyDescent="0.25"/>
    <row r="55" s="1" customFormat="1" x14ac:dyDescent="0.25"/>
    <row r="56" s="1" customFormat="1" x14ac:dyDescent="0.25"/>
    <row r="57" s="1" customFormat="1" x14ac:dyDescent="0.25"/>
    <row r="58" s="1" customFormat="1" x14ac:dyDescent="0.25"/>
    <row r="59" s="1" customFormat="1" x14ac:dyDescent="0.25"/>
    <row r="60" s="1" customFormat="1" x14ac:dyDescent="0.25"/>
    <row r="61" s="1" customFormat="1" x14ac:dyDescent="0.25"/>
    <row r="62" s="1" customFormat="1" x14ac:dyDescent="0.25"/>
    <row r="63" s="1" customFormat="1" x14ac:dyDescent="0.25"/>
    <row r="64" s="1" customFormat="1" x14ac:dyDescent="0.25"/>
    <row r="65" s="1" customFormat="1" x14ac:dyDescent="0.25"/>
    <row r="66" s="1" customFormat="1" x14ac:dyDescent="0.25"/>
    <row r="67" s="1" customFormat="1" x14ac:dyDescent="0.25"/>
    <row r="68" s="1" customFormat="1" x14ac:dyDescent="0.25"/>
    <row r="69" s="1" customFormat="1" x14ac:dyDescent="0.25"/>
    <row r="70" s="1" customFormat="1" x14ac:dyDescent="0.25"/>
    <row r="71" s="1" customFormat="1" x14ac:dyDescent="0.25"/>
    <row r="72" s="1" customFormat="1" x14ac:dyDescent="0.25"/>
    <row r="73" s="1" customFormat="1" x14ac:dyDescent="0.25"/>
    <row r="74" s="1" customFormat="1" x14ac:dyDescent="0.25"/>
    <row r="75" s="1" customFormat="1" x14ac:dyDescent="0.25"/>
    <row r="76" s="1" customFormat="1" x14ac:dyDescent="0.25"/>
    <row r="77" s="1" customFormat="1" x14ac:dyDescent="0.25"/>
    <row r="78" s="1" customFormat="1" x14ac:dyDescent="0.25"/>
    <row r="79" s="1" customFormat="1" x14ac:dyDescent="0.25"/>
    <row r="80" s="1" customFormat="1" x14ac:dyDescent="0.25"/>
    <row r="81" s="1" customFormat="1" x14ac:dyDescent="0.25"/>
    <row r="82" s="1" customFormat="1" x14ac:dyDescent="0.25"/>
    <row r="83" s="1" customFormat="1" x14ac:dyDescent="0.25"/>
    <row r="84" s="1" customFormat="1" x14ac:dyDescent="0.25"/>
    <row r="85" s="1" customFormat="1" x14ac:dyDescent="0.25"/>
    <row r="86" s="1" customFormat="1" x14ac:dyDescent="0.25"/>
    <row r="87" s="1" customFormat="1" x14ac:dyDescent="0.25"/>
    <row r="88" s="1" customFormat="1" x14ac:dyDescent="0.25"/>
    <row r="89" s="1" customFormat="1" x14ac:dyDescent="0.25"/>
    <row r="90" s="1" customFormat="1" x14ac:dyDescent="0.25"/>
    <row r="91" s="1" customFormat="1" x14ac:dyDescent="0.25"/>
    <row r="92" s="1" customFormat="1" x14ac:dyDescent="0.25"/>
    <row r="93" s="1" customFormat="1" x14ac:dyDescent="0.25"/>
    <row r="94" s="1" customFormat="1" x14ac:dyDescent="0.25"/>
    <row r="95" s="1" customFormat="1" x14ac:dyDescent="0.25"/>
    <row r="96" s="1" customFormat="1" x14ac:dyDescent="0.25"/>
    <row r="97" s="1" customFormat="1" x14ac:dyDescent="0.25"/>
    <row r="98" s="1" customFormat="1" x14ac:dyDescent="0.25"/>
    <row r="99" s="1" customFormat="1" x14ac:dyDescent="0.25"/>
    <row r="100" s="1" customFormat="1" x14ac:dyDescent="0.25"/>
    <row r="101" s="1" customFormat="1" x14ac:dyDescent="0.25"/>
    <row r="102" s="1" customFormat="1" x14ac:dyDescent="0.25"/>
    <row r="103" s="1" customFormat="1" x14ac:dyDescent="0.25"/>
    <row r="104" s="1" customFormat="1" x14ac:dyDescent="0.25"/>
    <row r="105" s="1" customFormat="1" x14ac:dyDescent="0.25"/>
    <row r="106" s="1" customFormat="1" x14ac:dyDescent="0.25"/>
    <row r="107" s="1" customFormat="1" x14ac:dyDescent="0.25"/>
    <row r="108" s="1" customFormat="1" x14ac:dyDescent="0.25"/>
    <row r="109" s="1" customFormat="1" x14ac:dyDescent="0.25"/>
    <row r="110" s="1" customFormat="1" x14ac:dyDescent="0.25"/>
    <row r="111" s="1" customFormat="1" x14ac:dyDescent="0.25"/>
    <row r="112" s="1" customFormat="1" x14ac:dyDescent="0.25"/>
    <row r="113" s="1" customFormat="1" x14ac:dyDescent="0.25"/>
    <row r="114" s="1" customFormat="1" x14ac:dyDescent="0.25"/>
    <row r="115" s="1" customFormat="1" x14ac:dyDescent="0.25"/>
    <row r="116" s="1" customFormat="1" x14ac:dyDescent="0.25"/>
    <row r="117" s="1" customFormat="1" x14ac:dyDescent="0.25"/>
    <row r="118" s="1" customFormat="1" x14ac:dyDescent="0.25"/>
    <row r="119" s="1" customFormat="1" x14ac:dyDescent="0.25"/>
    <row r="120" s="1" customFormat="1" x14ac:dyDescent="0.25"/>
    <row r="121" s="1" customFormat="1" x14ac:dyDescent="0.25"/>
    <row r="122" s="1" customFormat="1" x14ac:dyDescent="0.25"/>
    <row r="123" s="1" customFormat="1" x14ac:dyDescent="0.25"/>
    <row r="124" s="1" customFormat="1" x14ac:dyDescent="0.25"/>
    <row r="125" s="1" customFormat="1" x14ac:dyDescent="0.25"/>
    <row r="126" s="1" customFormat="1" x14ac:dyDescent="0.25"/>
    <row r="127" s="1" customFormat="1" x14ac:dyDescent="0.25"/>
    <row r="128" s="1" customFormat="1" x14ac:dyDescent="0.25"/>
    <row r="129" s="1" customFormat="1" x14ac:dyDescent="0.25"/>
    <row r="130" s="1" customFormat="1" x14ac:dyDescent="0.25"/>
    <row r="131" s="1" customFormat="1" x14ac:dyDescent="0.25"/>
    <row r="132" s="1" customFormat="1" x14ac:dyDescent="0.25"/>
    <row r="133" s="1" customFormat="1" x14ac:dyDescent="0.25"/>
    <row r="134" s="1" customFormat="1" x14ac:dyDescent="0.25"/>
    <row r="135" s="1" customFormat="1" x14ac:dyDescent="0.25"/>
    <row r="136" s="1" customFormat="1" x14ac:dyDescent="0.25"/>
    <row r="137" s="1" customFormat="1" x14ac:dyDescent="0.25"/>
    <row r="138" s="1" customFormat="1" x14ac:dyDescent="0.25"/>
    <row r="139" s="1" customFormat="1" x14ac:dyDescent="0.25"/>
  </sheetData>
  <mergeCells count="17">
    <mergeCell ref="A11:I11"/>
    <mergeCell ref="J11:M11"/>
    <mergeCell ref="A1:M1"/>
    <mergeCell ref="A2:M2"/>
    <mergeCell ref="A3:H3"/>
    <mergeCell ref="I3:M3"/>
    <mergeCell ref="A10:C10"/>
    <mergeCell ref="A15:I15"/>
    <mergeCell ref="J15:M15"/>
    <mergeCell ref="A16:I16"/>
    <mergeCell ref="J16:M16"/>
    <mergeCell ref="A12:I12"/>
    <mergeCell ref="J12:M12"/>
    <mergeCell ref="A13:I13"/>
    <mergeCell ref="J13:M13"/>
    <mergeCell ref="A14:I14"/>
    <mergeCell ref="J14:M14"/>
  </mergeCells>
  <hyperlinks>
    <hyperlink ref="J15" r:id="rId1"/>
  </hyperlinks>
  <printOptions horizontalCentered="1" verticalCentered="1"/>
  <pageMargins left="0" right="0" top="0" bottom="0" header="0" footer="0"/>
  <pageSetup paperSize="9" scale="50" orientation="landscape" r:id="rId2"/>
  <headerFooter>
    <oddHeader>&amp;R&amp;G</oddHeader>
    <oddFooter>&amp;L&amp;P de &amp;N&amp;CCCPID PAUTE&amp;R&amp;F</oddFooter>
  </headerFooter>
  <legacyDrawing r:id="rId3"/>
  <legacyDrawingHF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MAYO 2019</vt:lpstr>
      <vt:lpstr>'MAYO 2019'!Área_de_impresión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2017-04-03T22:10:02Z</cp:lastPrinted>
  <dcterms:created xsi:type="dcterms:W3CDTF">2017-03-30T14:48:00Z</dcterms:created>
  <dcterms:modified xsi:type="dcterms:W3CDTF">2019-12-11T14:02:57Z</dcterms:modified>
</cp:coreProperties>
</file>