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MAYO 2022\"/>
    </mc:Choice>
  </mc:AlternateContent>
  <xr:revisionPtr revIDLastSave="0" documentId="13_ncr:1_{164E982D-3C6A-4D47-BDC0-5DAF54EDA4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2" sheetId="1" r:id="rId1"/>
  </sheets>
  <definedNames>
    <definedName name="_xlnm.Print_Area" localSheetId="0">'ENERO 2022'!$A$1:$M$22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M15" i="1"/>
  <c r="J16" i="1"/>
  <c r="J7" i="1"/>
  <c r="J8" i="1"/>
  <c r="J9" i="1"/>
  <c r="J10" i="1"/>
  <c r="J11" i="1"/>
  <c r="J12" i="1"/>
  <c r="J13" i="1"/>
  <c r="J14" i="1"/>
  <c r="J15" i="1"/>
  <c r="J6" i="1"/>
  <c r="I16" i="1"/>
  <c r="I15" i="1"/>
  <c r="H15" i="1"/>
  <c r="H6" i="1"/>
  <c r="I11" i="1"/>
  <c r="I8" i="1"/>
  <c r="I9" i="1"/>
  <c r="I10" i="1"/>
  <c r="I12" i="1"/>
  <c r="I13" i="1"/>
  <c r="I14" i="1"/>
  <c r="I7" i="1"/>
  <c r="I6" i="1"/>
  <c r="H7" i="1"/>
  <c r="H8" i="1"/>
  <c r="H9" i="1"/>
  <c r="H10" i="1"/>
  <c r="H11" i="1"/>
  <c r="H16" i="1" s="1"/>
  <c r="H12" i="1"/>
  <c r="H13" i="1"/>
  <c r="H14" i="1"/>
  <c r="M6" i="1" l="1"/>
  <c r="M8" i="1"/>
  <c r="M10" i="1"/>
  <c r="M11" i="1"/>
  <c r="M16" i="1" s="1"/>
  <c r="M7" i="1"/>
  <c r="M14" i="1"/>
  <c r="M9" i="1"/>
  <c r="M13" i="1"/>
  <c r="M12" i="1"/>
  <c r="L16" i="1"/>
  <c r="K16" i="1"/>
  <c r="H5" i="1"/>
  <c r="I5" i="1"/>
</calcChain>
</file>

<file path=xl/sharedStrings.xml><?xml version="1.0" encoding="utf-8"?>
<sst xmlns="http://schemas.openxmlformats.org/spreadsheetml/2006/main" count="74" uniqueCount="53">
  <si>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</si>
  <si>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</si>
  <si>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</si>
  <si>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</si>
  <si>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</si>
  <si>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</si>
  <si>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</si>
  <si>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</si>
  <si>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</si>
  <si>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</si>
  <si>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</si>
  <si>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</si>
  <si>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</si>
  <si>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</si>
  <si>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</si>
  <si>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</si>
  <si>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</si>
  <si>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</si>
  <si>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</si>
  <si>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</si>
  <si>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</si>
  <si>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</si>
  <si>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</si>
  <si>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</si>
  <si>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</si>
  <si>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</si>
  <si>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</si>
  <si>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07 2250939</t>
  </si>
  <si>
    <t>2.1.1.7.1.01.05</t>
  </si>
  <si>
    <t xml:space="preserve">DELGADO ORELLANA RAUL </t>
  </si>
  <si>
    <t>ALBA ORTUÑO FABIAN</t>
  </si>
  <si>
    <t>SECRETARIO EJECUTIVO</t>
  </si>
  <si>
    <t>CONTADOR</t>
  </si>
  <si>
    <t>TÉCNICO DE POLÍTICA PÚBLICA</t>
  </si>
  <si>
    <t>TÉCNICO DE COMUNICACIÓN</t>
  </si>
  <si>
    <t>SUAREZ TORRES LISSETH ANDREA</t>
  </si>
  <si>
    <t>VOCAL 1</t>
  </si>
  <si>
    <t>VOCAL 2</t>
  </si>
  <si>
    <t>consejocantonalccpidp@gmail.com</t>
  </si>
  <si>
    <t>TECNICA DE PARTICIPÁCIÓN</t>
  </si>
  <si>
    <t>PACHECO CONDO ELSA MARISOL</t>
  </si>
  <si>
    <t>ALCALDE</t>
  </si>
  <si>
    <t xml:space="preserve">ALVEAR JHONNY </t>
  </si>
  <si>
    <t xml:space="preserve">PACHECO CONDO ELSA MARISOL </t>
  </si>
  <si>
    <t xml:space="preserve">MACAS BUENO AGUSTIN  </t>
  </si>
  <si>
    <t xml:space="preserve">VALLEJO  JOSE LUIS </t>
  </si>
  <si>
    <t xml:space="preserve">BERMEO  DARIO </t>
  </si>
  <si>
    <t>PROMOTOR</t>
  </si>
  <si>
    <t xml:space="preserve">ASTUDILLO  VICTORIA </t>
  </si>
  <si>
    <t xml:space="preserve">BRITO CRIOLLO ISABEL </t>
  </si>
  <si>
    <t xml:space="preserve">TÈCNICO TRABAJADORA SOCIAL </t>
  </si>
  <si>
    <t xml:space="preserve">ZHIRZHAN LUIS </t>
  </si>
  <si>
    <t xml:space="preserve">NOTIFICADOR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</si>
</sst>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0" fontId="11" fillId="0" borderId="5" xfId="5" applyFont="1" applyBorder="1" applyAlignment="1" applyProtection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 xr:uid="{00000000-0005-0000-0000-000001000000}"/>
    <cellStyle name="Millares 2 3 2" xfId="3" xr:uid="{00000000-0005-0000-0000-000002000000}"/>
    <cellStyle name="Normal" xfId="0" builtinId="0"/>
    <cellStyle name="Normal 3 2" xfId="4" xr:uid="{00000000-0005-0000-0000-000004000000}"/>
    <cellStyle name="Normal 6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145"/>
  <sheetViews>
    <sheetView tabSelected="1" topLeftCell="F7" zoomScale="70" zoomScaleNormal="70" workbookViewId="0">
      <selection activeCell="R17" sqref="R17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"/>
    </row>
    <row r="2" spans="1:78" ht="27.7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"/>
    </row>
    <row r="3" spans="1:78" ht="31.5" customHeight="1" x14ac:dyDescent="0.25">
      <c r="A3" s="29" t="s">
        <v>2</v>
      </c>
      <c r="B3" s="30"/>
      <c r="C3" s="30"/>
      <c r="D3" s="30"/>
      <c r="E3" s="30"/>
      <c r="F3" s="30"/>
      <c r="G3" s="30"/>
      <c r="H3" s="30"/>
      <c r="I3" s="31" t="s">
        <v>3</v>
      </c>
      <c r="J3" s="31"/>
      <c r="K3" s="31"/>
      <c r="L3" s="31"/>
      <c r="M3" s="31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29</v>
      </c>
      <c r="C5" s="6" t="s">
        <v>41</v>
      </c>
      <c r="D5" s="4" t="s">
        <v>17</v>
      </c>
      <c r="E5" s="17" t="s">
        <v>28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30</v>
      </c>
      <c r="C6" s="16" t="s">
        <v>31</v>
      </c>
      <c r="D6" s="4" t="s">
        <v>17</v>
      </c>
      <c r="E6" s="17" t="s">
        <v>28</v>
      </c>
      <c r="F6" s="4">
        <v>16</v>
      </c>
      <c r="G6" s="7">
        <v>2308</v>
      </c>
      <c r="H6" s="7">
        <f>G6*12</f>
        <v>27696</v>
      </c>
      <c r="I6" s="7">
        <f>+G6/12</f>
        <v>192.33333333333334</v>
      </c>
      <c r="J6" s="7">
        <f>425/12</f>
        <v>35.416666666666664</v>
      </c>
      <c r="K6" s="7">
        <v>0</v>
      </c>
      <c r="L6" s="7">
        <v>0</v>
      </c>
      <c r="M6" s="7">
        <f>+I6+J6</f>
        <v>227.75</v>
      </c>
    </row>
    <row r="7" spans="1:78" s="1" customFormat="1" x14ac:dyDescent="0.25">
      <c r="A7" s="4">
        <v>3</v>
      </c>
      <c r="B7" s="5" t="s">
        <v>42</v>
      </c>
      <c r="C7" s="16" t="s">
        <v>39</v>
      </c>
      <c r="D7" s="4" t="s">
        <v>17</v>
      </c>
      <c r="E7" s="17" t="s">
        <v>28</v>
      </c>
      <c r="F7" s="4">
        <v>10</v>
      </c>
      <c r="G7" s="7">
        <v>1086</v>
      </c>
      <c r="H7" s="7">
        <f t="shared" ref="H7:H15" si="0">G7*12</f>
        <v>13032</v>
      </c>
      <c r="I7" s="7">
        <f>+G7/12</f>
        <v>90.5</v>
      </c>
      <c r="J7" s="7">
        <f t="shared" ref="J7:J15" si="1">425/12</f>
        <v>35.416666666666664</v>
      </c>
      <c r="K7" s="7">
        <v>0</v>
      </c>
      <c r="L7" s="7">
        <v>0</v>
      </c>
      <c r="M7" s="7">
        <f t="shared" ref="M7:M15" si="2">+I7+J7</f>
        <v>125.91666666666666</v>
      </c>
    </row>
    <row r="8" spans="1:78" s="1" customFormat="1" x14ac:dyDescent="0.25">
      <c r="A8" s="4">
        <v>4</v>
      </c>
      <c r="B8" s="5" t="s">
        <v>43</v>
      </c>
      <c r="C8" s="16" t="s">
        <v>32</v>
      </c>
      <c r="D8" s="4" t="s">
        <v>17</v>
      </c>
      <c r="E8" s="17" t="s">
        <v>28</v>
      </c>
      <c r="F8" s="4">
        <v>10</v>
      </c>
      <c r="G8" s="7">
        <v>1086</v>
      </c>
      <c r="H8" s="7">
        <f t="shared" si="0"/>
        <v>13032</v>
      </c>
      <c r="I8" s="7">
        <f t="shared" ref="I8:I15" si="3">+G8/12</f>
        <v>90.5</v>
      </c>
      <c r="J8" s="7">
        <f t="shared" si="1"/>
        <v>35.416666666666664</v>
      </c>
      <c r="K8" s="7">
        <v>0</v>
      </c>
      <c r="L8" s="7">
        <v>0</v>
      </c>
      <c r="M8" s="7">
        <f t="shared" si="2"/>
        <v>125.91666666666666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>
        <v>5</v>
      </c>
      <c r="B9" s="5" t="s">
        <v>44</v>
      </c>
      <c r="C9" s="19" t="s">
        <v>33</v>
      </c>
      <c r="D9" s="4" t="s">
        <v>17</v>
      </c>
      <c r="E9" s="17" t="s">
        <v>28</v>
      </c>
      <c r="F9" s="18">
        <v>4</v>
      </c>
      <c r="G9" s="7">
        <v>1086</v>
      </c>
      <c r="H9" s="7">
        <f t="shared" si="0"/>
        <v>13032</v>
      </c>
      <c r="I9" s="7">
        <f t="shared" si="3"/>
        <v>90.5</v>
      </c>
      <c r="J9" s="7">
        <f t="shared" si="1"/>
        <v>35.416666666666664</v>
      </c>
      <c r="K9" s="7">
        <v>0</v>
      </c>
      <c r="L9" s="7">
        <v>0</v>
      </c>
      <c r="M9" s="7">
        <f t="shared" si="2"/>
        <v>125.91666666666666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x14ac:dyDescent="0.25">
      <c r="A10" s="4">
        <v>6</v>
      </c>
      <c r="B10" s="5" t="s">
        <v>45</v>
      </c>
      <c r="C10" s="19" t="s">
        <v>34</v>
      </c>
      <c r="D10" s="4" t="s">
        <v>17</v>
      </c>
      <c r="E10" s="17" t="s">
        <v>28</v>
      </c>
      <c r="F10" s="18">
        <v>4</v>
      </c>
      <c r="G10" s="7">
        <v>622</v>
      </c>
      <c r="H10" s="7">
        <f t="shared" si="0"/>
        <v>7464</v>
      </c>
      <c r="I10" s="7">
        <f t="shared" si="3"/>
        <v>51.833333333333336</v>
      </c>
      <c r="J10" s="7">
        <f t="shared" si="1"/>
        <v>35.416666666666664</v>
      </c>
      <c r="K10" s="7">
        <v>0</v>
      </c>
      <c r="L10" s="7">
        <v>0</v>
      </c>
      <c r="M10" s="7">
        <f t="shared" si="2"/>
        <v>87.25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s="1" customFormat="1" x14ac:dyDescent="0.25">
      <c r="A11" s="4">
        <v>8</v>
      </c>
      <c r="B11" s="5" t="s">
        <v>46</v>
      </c>
      <c r="C11" s="19" t="s">
        <v>47</v>
      </c>
      <c r="D11" s="4" t="s">
        <v>17</v>
      </c>
      <c r="E11" s="17" t="s">
        <v>28</v>
      </c>
      <c r="F11" s="18">
        <v>1</v>
      </c>
      <c r="G11" s="7">
        <v>527</v>
      </c>
      <c r="H11" s="7">
        <f t="shared" si="0"/>
        <v>6324</v>
      </c>
      <c r="I11" s="7">
        <f>+G11/12</f>
        <v>43.916666666666664</v>
      </c>
      <c r="J11" s="7">
        <f t="shared" si="1"/>
        <v>35.416666666666664</v>
      </c>
      <c r="K11" s="7">
        <v>0</v>
      </c>
      <c r="L11" s="7">
        <v>0</v>
      </c>
      <c r="M11" s="7">
        <f t="shared" si="2"/>
        <v>79.333333333333329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</row>
    <row r="12" spans="1:78" s="1" customFormat="1" x14ac:dyDescent="0.25">
      <c r="A12" s="4">
        <v>9</v>
      </c>
      <c r="B12" s="5" t="s">
        <v>48</v>
      </c>
      <c r="C12" s="19" t="s">
        <v>36</v>
      </c>
      <c r="D12" s="4" t="s">
        <v>17</v>
      </c>
      <c r="E12" s="17" t="s">
        <v>28</v>
      </c>
      <c r="F12" s="18">
        <v>8</v>
      </c>
      <c r="G12" s="7">
        <v>901</v>
      </c>
      <c r="H12" s="7">
        <f t="shared" si="0"/>
        <v>10812</v>
      </c>
      <c r="I12" s="7">
        <f t="shared" si="3"/>
        <v>75.083333333333329</v>
      </c>
      <c r="J12" s="7">
        <f t="shared" si="1"/>
        <v>35.416666666666664</v>
      </c>
      <c r="K12" s="7">
        <v>0</v>
      </c>
      <c r="L12" s="7">
        <v>0</v>
      </c>
      <c r="M12" s="7">
        <f t="shared" si="2"/>
        <v>110.5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s="1" customFormat="1" x14ac:dyDescent="0.25">
      <c r="A13" s="4">
        <v>10</v>
      </c>
      <c r="B13" s="5" t="s">
        <v>35</v>
      </c>
      <c r="C13" s="19" t="s">
        <v>37</v>
      </c>
      <c r="D13" s="4" t="s">
        <v>17</v>
      </c>
      <c r="E13" s="17" t="s">
        <v>28</v>
      </c>
      <c r="F13" s="18">
        <v>8</v>
      </c>
      <c r="G13" s="7">
        <v>901</v>
      </c>
      <c r="H13" s="7">
        <f t="shared" si="0"/>
        <v>10812</v>
      </c>
      <c r="I13" s="7">
        <f t="shared" si="3"/>
        <v>75.083333333333329</v>
      </c>
      <c r="J13" s="7">
        <f t="shared" si="1"/>
        <v>35.416666666666664</v>
      </c>
      <c r="K13" s="7">
        <v>0</v>
      </c>
      <c r="L13" s="7">
        <v>0</v>
      </c>
      <c r="M13" s="7">
        <f t="shared" si="2"/>
        <v>110.5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s="1" customFormat="1" x14ac:dyDescent="0.25">
      <c r="A14" s="4">
        <v>11</v>
      </c>
      <c r="B14" s="5" t="s">
        <v>49</v>
      </c>
      <c r="C14" s="19" t="s">
        <v>50</v>
      </c>
      <c r="D14" s="4" t="s">
        <v>17</v>
      </c>
      <c r="E14" s="17" t="s">
        <v>28</v>
      </c>
      <c r="F14" s="18">
        <v>4</v>
      </c>
      <c r="G14" s="7">
        <v>622</v>
      </c>
      <c r="H14" s="7">
        <f t="shared" si="0"/>
        <v>7464</v>
      </c>
      <c r="I14" s="7">
        <f t="shared" si="3"/>
        <v>51.833333333333336</v>
      </c>
      <c r="J14" s="7">
        <f t="shared" si="1"/>
        <v>35.416666666666664</v>
      </c>
      <c r="K14" s="7">
        <v>0</v>
      </c>
      <c r="L14" s="7">
        <v>0</v>
      </c>
      <c r="M14" s="7">
        <f t="shared" si="2"/>
        <v>87.25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</row>
    <row r="15" spans="1:78" s="1" customFormat="1" x14ac:dyDescent="0.25">
      <c r="A15" s="20">
        <v>12</v>
      </c>
      <c r="B15" s="5" t="s">
        <v>51</v>
      </c>
      <c r="C15" s="21" t="s">
        <v>52</v>
      </c>
      <c r="D15" s="4" t="s">
        <v>17</v>
      </c>
      <c r="E15" s="17" t="s">
        <v>28</v>
      </c>
      <c r="F15" s="18">
        <v>4</v>
      </c>
      <c r="G15" s="7">
        <v>622</v>
      </c>
      <c r="H15" s="7">
        <f t="shared" si="0"/>
        <v>7464</v>
      </c>
      <c r="I15" s="7">
        <f t="shared" si="3"/>
        <v>51.833333333333336</v>
      </c>
      <c r="J15" s="7">
        <f t="shared" si="1"/>
        <v>35.416666666666664</v>
      </c>
      <c r="K15" s="7">
        <v>0</v>
      </c>
      <c r="L15" s="7">
        <v>0</v>
      </c>
      <c r="M15" s="7">
        <f t="shared" si="2"/>
        <v>87.25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</row>
    <row r="16" spans="1:78" s="1" customFormat="1" ht="31.5" customHeight="1" x14ac:dyDescent="0.25">
      <c r="A16" s="32" t="s">
        <v>19</v>
      </c>
      <c r="B16" s="33"/>
      <c r="C16" s="34"/>
      <c r="D16" s="10"/>
      <c r="E16" s="10"/>
      <c r="F16" s="10"/>
      <c r="G16" s="11">
        <f>+SUM(G5:G15)</f>
        <v>9761</v>
      </c>
      <c r="H16" s="11">
        <f>+SUM(H5:H15)</f>
        <v>117132</v>
      </c>
      <c r="I16" s="11">
        <f>+SUM(I5:I15)</f>
        <v>813.41666666666686</v>
      </c>
      <c r="J16" s="11">
        <f>+SUM(J5:J15)</f>
        <v>354.16666666666669</v>
      </c>
      <c r="K16" s="11">
        <f t="shared" ref="K16:L16" si="4">+SUM(K5:K14)</f>
        <v>0</v>
      </c>
      <c r="L16" s="11">
        <f t="shared" si="4"/>
        <v>0</v>
      </c>
      <c r="M16" s="11">
        <f>+SUM(M5:M15)</f>
        <v>1167.5833333333333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</row>
    <row r="17" spans="1:78" ht="22.5" customHeight="1" x14ac:dyDescent="0.25">
      <c r="A17" s="22" t="s">
        <v>20</v>
      </c>
      <c r="B17" s="23"/>
      <c r="C17" s="23"/>
      <c r="D17" s="23"/>
      <c r="E17" s="23"/>
      <c r="F17" s="23"/>
      <c r="G17" s="23"/>
      <c r="H17" s="23"/>
      <c r="I17" s="24"/>
      <c r="J17" s="25">
        <v>44712</v>
      </c>
      <c r="K17" s="26"/>
      <c r="L17" s="26"/>
      <c r="M17" s="27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ht="24" customHeight="1" x14ac:dyDescent="0.25">
      <c r="A18" s="22" t="s">
        <v>21</v>
      </c>
      <c r="B18" s="23"/>
      <c r="C18" s="23"/>
      <c r="D18" s="23"/>
      <c r="E18" s="23"/>
      <c r="F18" s="23"/>
      <c r="G18" s="23"/>
      <c r="H18" s="23"/>
      <c r="I18" s="24"/>
      <c r="J18" s="38" t="s">
        <v>22</v>
      </c>
      <c r="K18" s="39"/>
      <c r="L18" s="39"/>
      <c r="M18" s="40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ht="38.25" customHeight="1" x14ac:dyDescent="0.25">
      <c r="A19" s="22" t="s">
        <v>23</v>
      </c>
      <c r="B19" s="23"/>
      <c r="C19" s="23"/>
      <c r="D19" s="23"/>
      <c r="E19" s="23"/>
      <c r="F19" s="23"/>
      <c r="G19" s="23"/>
      <c r="H19" s="23"/>
      <c r="I19" s="24"/>
      <c r="J19" s="41" t="s">
        <v>32</v>
      </c>
      <c r="K19" s="42"/>
      <c r="L19" s="42"/>
      <c r="M19" s="43"/>
      <c r="N19" s="1"/>
    </row>
    <row r="20" spans="1:78" ht="29.25" customHeight="1" x14ac:dyDescent="0.25">
      <c r="A20" s="22" t="s">
        <v>24</v>
      </c>
      <c r="B20" s="23"/>
      <c r="C20" s="23"/>
      <c r="D20" s="23"/>
      <c r="E20" s="23"/>
      <c r="F20" s="23"/>
      <c r="G20" s="23"/>
      <c r="H20" s="23"/>
      <c r="I20" s="24"/>
      <c r="J20" s="38" t="s">
        <v>40</v>
      </c>
      <c r="K20" s="39"/>
      <c r="L20" s="39"/>
      <c r="M20" s="40"/>
      <c r="N20" s="1"/>
    </row>
    <row r="21" spans="1:78" ht="29.25" customHeight="1" x14ac:dyDescent="0.25">
      <c r="A21" s="22" t="s">
        <v>25</v>
      </c>
      <c r="B21" s="23"/>
      <c r="C21" s="23"/>
      <c r="D21" s="23"/>
      <c r="E21" s="23"/>
      <c r="F21" s="23"/>
      <c r="G21" s="23"/>
      <c r="H21" s="23"/>
      <c r="I21" s="24"/>
      <c r="J21" s="35" t="s">
        <v>38</v>
      </c>
      <c r="K21" s="36"/>
      <c r="L21" s="36"/>
      <c r="M21" s="37"/>
      <c r="N21" s="1"/>
    </row>
    <row r="22" spans="1:78" ht="29.25" customHeight="1" x14ac:dyDescent="0.25">
      <c r="A22" s="22" t="s">
        <v>26</v>
      </c>
      <c r="B22" s="23"/>
      <c r="C22" s="23"/>
      <c r="D22" s="23"/>
      <c r="E22" s="23"/>
      <c r="F22" s="23"/>
      <c r="G22" s="23"/>
      <c r="H22" s="23"/>
      <c r="I22" s="24"/>
      <c r="J22" s="38" t="s">
        <v>27</v>
      </c>
      <c r="K22" s="39"/>
      <c r="L22" s="39"/>
      <c r="M22" s="40"/>
      <c r="N22" s="1"/>
    </row>
    <row r="23" spans="1:78" s="1" customFormat="1" ht="12.75" customHeight="1" x14ac:dyDescent="0.25">
      <c r="A23" s="13"/>
      <c r="B23" s="13"/>
      <c r="C23" s="14"/>
      <c r="D23" s="14"/>
      <c r="E23" s="14"/>
      <c r="F23" s="14"/>
      <c r="G23" s="14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</row>
    <row r="24" spans="1:78" s="1" customFormat="1" x14ac:dyDescent="0.25">
      <c r="A24" s="15"/>
      <c r="B24" s="15"/>
    </row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</sheetData>
  <mergeCells count="17">
    <mergeCell ref="A21:I21"/>
    <mergeCell ref="J21:M21"/>
    <mergeCell ref="A22:I22"/>
    <mergeCell ref="J22:M22"/>
    <mergeCell ref="A18:I18"/>
    <mergeCell ref="J18:M18"/>
    <mergeCell ref="A19:I19"/>
    <mergeCell ref="J19:M19"/>
    <mergeCell ref="A20:I20"/>
    <mergeCell ref="J20:M20"/>
    <mergeCell ref="A17:I17"/>
    <mergeCell ref="J17:M17"/>
    <mergeCell ref="A1:M1"/>
    <mergeCell ref="A2:M2"/>
    <mergeCell ref="A3:H3"/>
    <mergeCell ref="I3:M3"/>
    <mergeCell ref="A16:C16"/>
  </mergeCells>
  <phoneticPr fontId="12" type="noConversion"/>
  <hyperlinks>
    <hyperlink ref="J21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2022-06-10T21:30:07Z</dcterms:modified>
</cp:coreProperties>
</file>